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35" yWindow="255" windowWidth="9480" windowHeight="9870" activeTab="0"/>
  </bookViews>
  <sheets>
    <sheet name="INTERREG ΕΛΛΑΔΑ-ΙΤΑΛΙΑ" sheetId="1" r:id="rId1"/>
    <sheet name="ΔΙΑΓΡΑΜΜΑΤΑ" sheetId="2" r:id="rId2"/>
  </sheets>
  <definedNames>
    <definedName name="_xlnm.Print_Area" localSheetId="0">'INTERREG ΕΛΛΑΔΑ-ΙΤΑΛΙΑ'!$A$1:$I$34</definedName>
  </definedNames>
  <calcPr fullCalcOnLoad="1"/>
</workbook>
</file>

<file path=xl/sharedStrings.xml><?xml version="1.0" encoding="utf-8"?>
<sst xmlns="http://schemas.openxmlformats.org/spreadsheetml/2006/main" count="44" uniqueCount="24">
  <si>
    <t>ΠΟΣΑ ΣΕ EΥΡΩ</t>
  </si>
  <si>
    <t>ΧΡΗΜΑΤΟΔΟΤΙΚΟ
ΜΕΣΟ</t>
  </si>
  <si>
    <t>ΣΥΝΟΛΟ</t>
  </si>
  <si>
    <t>ΙΔΙΩΤΙΚΗ ΣΥΜΜΕΤΟΧΗ</t>
  </si>
  <si>
    <t>ΑΞΟΝΑΣ  1</t>
  </si>
  <si>
    <t>ΑΞΟΝΑΣ  2</t>
  </si>
  <si>
    <t>ΑΞΟΝΑΣ  3</t>
  </si>
  <si>
    <t>ΑΞΟΝΑΣ  4</t>
  </si>
  <si>
    <t>ΑΞΟΝΑΣ  5</t>
  </si>
  <si>
    <t>ΑΞΟΝΑΣ  6</t>
  </si>
  <si>
    <t>ΑΞΟΝΑΣ  7</t>
  </si>
  <si>
    <t>ΑΞΟΝΑΣ  8</t>
  </si>
  <si>
    <t>ΑΞΟΝΕΣ ΠΡΟΤΕΡΑΙΟΤΗΤΑΣ</t>
  </si>
  <si>
    <t>ΔΗΜΟΣΙΑ ΚΕΝΤΡΙΚΗ ΣΥΜΜΕΤΟΧΗ</t>
  </si>
  <si>
    <t>ΤΑΜΕΙΑ</t>
  </si>
  <si>
    <t>ΕΤΠΑ</t>
  </si>
  <si>
    <t xml:space="preserve">ΕΤΠΑ: ΕΥΡΩΠΑΪΚΟ ΤΑΜΕΙΟ ΠΕΡΙΦΕΡΕΙΑΚΗΣ ΑΝΑΠΤΥΞΗΣ </t>
  </si>
  <si>
    <t>ΕΥΡΩΠΑΪΚΟ ΤΑΜΕΙΟ ΠΕΡΙΦΕΡΕΙΑΚΗΣ ΑΝΑΠΤΥΞΗΣ</t>
  </si>
  <si>
    <t>ΚΟΙΝΟΤΙΚΗ ΠΡΩΤΟΒΟΥΛΙΑ INTERREG III  ΕΛΛΑΔΑ-ΙΤΑΛΙΑ</t>
  </si>
  <si>
    <t xml:space="preserve"> 1. ΜΕΤΑΦΟΡΕΣ, ΕΠΙΚΟΙΝΩΝΙΕΣ, ΑΣΦΑΛΕΙΑ</t>
  </si>
  <si>
    <t>2. ΕΠΙΧΕΙΡΗΜΑΤΙΚΟΤΗΤΑ</t>
  </si>
  <si>
    <t>3. ΠΕΡΙΒΑΛΛΟΝ ΚΑΙ ΠΟΛΙΤΙΣΤΙΚΗ ΚΛΗΡΟΝΟΜΙΑ</t>
  </si>
  <si>
    <t>4. ΤΕΧΝΙΚΗ ΒΟΗΘΕΙΑ ΚΑΙ ΔΙΑΧΕΙΡΙΣΗ ΤΟΥ ΠΡΟΓΡΑΜΜΑΤΟΣ</t>
  </si>
  <si>
    <t>ΠΗΓΗ :ΟΠΣ ''ΕΡΓΟΡΑΜΑ''  (15/5/2009)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</si>
</sst>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53">
    <font>
      <sz val="10"/>
      <name val="Arial"/>
      <family val="0"/>
    </font>
    <font>
      <sz val="10"/>
      <color indexed="8"/>
      <name val="Arial"/>
      <family val="2"/>
    </font>
    <font>
      <b/>
      <sz val="13"/>
      <name val="Arial"/>
      <family val="2"/>
    </font>
    <font>
      <sz val="7"/>
      <name val="Arial"/>
      <family val="2"/>
    </font>
    <font>
      <b/>
      <sz val="8"/>
      <color indexed="6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u val="single"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.75"/>
      <color indexed="8"/>
      <name val="Arial"/>
      <family val="2"/>
    </font>
    <font>
      <sz val="1"/>
      <color indexed="8"/>
      <name val="Arial"/>
      <family val="2"/>
    </font>
    <font>
      <sz val="6.4"/>
      <color indexed="8"/>
      <name val="Arial"/>
      <family val="2"/>
    </font>
    <font>
      <sz val="15.7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56">
      <alignment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4" fillId="34" borderId="10" xfId="56" applyFont="1" applyFill="1" applyBorder="1" applyAlignment="1">
      <alignment horizontal="center" vertical="center"/>
      <protection/>
    </xf>
    <xf numFmtId="0" fontId="10" fillId="0" borderId="0" xfId="56" applyFont="1" applyFill="1" applyBorder="1">
      <alignment/>
      <protection/>
    </xf>
    <xf numFmtId="0" fontId="11" fillId="0" borderId="0" xfId="56" applyFont="1" applyFill="1" applyBorder="1" applyAlignment="1">
      <alignment horizontal="center" vertical="center"/>
      <protection/>
    </xf>
    <xf numFmtId="0" fontId="11" fillId="0" borderId="0" xfId="56" applyFont="1" applyFill="1" applyBorder="1" applyAlignment="1">
      <alignment horizontal="center"/>
      <protection/>
    </xf>
    <xf numFmtId="0" fontId="0" fillId="0" borderId="0" xfId="56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/>
      <protection/>
    </xf>
    <xf numFmtId="3" fontId="5" fillId="35" borderId="10" xfId="56" applyNumberFormat="1" applyFont="1" applyFill="1" applyBorder="1" applyAlignment="1">
      <alignment horizontal="center" vertical="center"/>
      <protection/>
    </xf>
    <xf numFmtId="3" fontId="6" fillId="34" borderId="10" xfId="56" applyNumberFormat="1" applyFont="1" applyFill="1" applyBorder="1" applyAlignment="1">
      <alignment horizontal="center" vertical="center"/>
      <protection/>
    </xf>
    <xf numFmtId="0" fontId="5" fillId="35" borderId="11" xfId="56" applyFont="1" applyFill="1" applyBorder="1" applyAlignment="1">
      <alignment horizontal="center" vertical="center" wrapText="1"/>
      <protection/>
    </xf>
    <xf numFmtId="0" fontId="6" fillId="35" borderId="11" xfId="56" applyFont="1" applyFill="1" applyBorder="1" applyAlignment="1">
      <alignment horizontal="center" vertical="center"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/>
      <protection/>
    </xf>
    <xf numFmtId="0" fontId="5" fillId="34" borderId="10" xfId="56" applyFont="1" applyFill="1" applyBorder="1" applyAlignment="1">
      <alignment horizontal="center" vertical="center" wrapText="1"/>
      <protection/>
    </xf>
    <xf numFmtId="0" fontId="6" fillId="34" borderId="10" xfId="56" applyFont="1" applyFill="1" applyBorder="1" applyAlignment="1">
      <alignment horizontal="center" vertical="center"/>
      <protection/>
    </xf>
    <xf numFmtId="0" fontId="0" fillId="0" borderId="0" xfId="56" applyAlignment="1">
      <alignment horizontal="left" vertical="center"/>
      <protection/>
    </xf>
    <xf numFmtId="3" fontId="10" fillId="0" borderId="0" xfId="56" applyNumberFormat="1" applyFont="1" applyFill="1" applyBorder="1">
      <alignment/>
      <protection/>
    </xf>
    <xf numFmtId="0" fontId="12" fillId="0" borderId="0" xfId="56" applyFont="1" applyFill="1" applyBorder="1">
      <alignment/>
      <protection/>
    </xf>
    <xf numFmtId="3" fontId="11" fillId="0" borderId="0" xfId="56" applyNumberFormat="1" applyFont="1" applyFill="1" applyBorder="1" applyAlignment="1">
      <alignment horizontal="center" vertical="center"/>
      <protection/>
    </xf>
    <xf numFmtId="3" fontId="11" fillId="0" borderId="0" xfId="56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3" fontId="0" fillId="0" borderId="0" xfId="56" applyNumberFormat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0" fontId="4" fillId="33" borderId="12" xfId="56" applyFont="1" applyFill="1" applyBorder="1" applyAlignment="1">
      <alignment horizontal="center" vertical="center" wrapText="1"/>
      <protection/>
    </xf>
    <xf numFmtId="0" fontId="4" fillId="33" borderId="13" xfId="56" applyFont="1" applyFill="1" applyBorder="1" applyAlignment="1">
      <alignment horizontal="center" vertical="center" wrapText="1"/>
      <protection/>
    </xf>
    <xf numFmtId="0" fontId="4" fillId="33" borderId="14" xfId="56" applyFont="1" applyFill="1" applyBorder="1" applyAlignment="1">
      <alignment horizontal="center" vertical="center" wrapText="1"/>
      <protection/>
    </xf>
    <xf numFmtId="0" fontId="3" fillId="0" borderId="15" xfId="56" applyFont="1" applyBorder="1" applyAlignment="1">
      <alignment horizontal="right" vertical="center"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7" fillId="0" borderId="16" xfId="56" applyFont="1" applyBorder="1" applyAlignment="1">
      <alignment horizontal="right" vertical="center"/>
      <protection/>
    </xf>
    <xf numFmtId="0" fontId="8" fillId="0" borderId="0" xfId="55" applyFont="1" applyFill="1" applyBorder="1" applyAlignment="1">
      <alignment horizontal="left" vertical="center" wrapText="1"/>
      <protection/>
    </xf>
    <xf numFmtId="0" fontId="9" fillId="0" borderId="0" xfId="55" applyFont="1" applyFill="1" applyBorder="1" applyAlignment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ΧΡΗΜΑΤΟΔΟΤΙΚΟΙ ΠΙΝΑΚΕΣ ΕΠ (ΟΚ)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7"/>
          <c:order val="7"/>
          <c:tx>
            <c:strRef>
              <c:f>'INTERREG ΕΛΛΑΔΑ-ΙΤΑΛΙΑ'!#REF!</c:f>
              <c:strCache>
                <c:ptCount val="1"/>
                <c:pt idx="0">
                  <c:v>#ΑΝΑΦ!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axId val="47768824"/>
        <c:axId val="27266233"/>
      </c:barChart>
      <c:catAx>
        <c:axId val="477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66233"/>
        <c:crosses val="autoZero"/>
        <c:auto val="1"/>
        <c:lblOffset val="100"/>
        <c:tickLblSkip val="1"/>
        <c:noMultiLvlLbl val="0"/>
      </c:catAx>
      <c:valAx>
        <c:axId val="27266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68824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'INTERREG ΕΛΛΑΔΑ-ΙΤΑΛΙΑ'!#REF!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.13075"/>
          <c:w val="0.9105"/>
          <c:h val="0.7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ΔΙΑΓΡΑΜΜΑΤΑ!$C$6</c:f>
              <c:strCache>
                <c:ptCount val="1"/>
                <c:pt idx="0">
                  <c:v>ΑΞΟΝΑΣ  1</c:v>
                </c:pt>
              </c:strCache>
            </c:strRef>
          </c:tx>
          <c:spPr>
            <a:gradFill rotWithShape="1">
              <a:gsLst>
                <a:gs pos="0">
                  <a:srgbClr val="00CCFF"/>
                </a:gs>
                <a:gs pos="100000">
                  <a:srgbClr val="005E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ΕΛΛΑΔΑ-ΙΤΑΛΙΑ'!$C$8:$H$8</c:f>
              <c:numCache>
                <c:ptCount val="6"/>
                <c:pt idx="2">
                  <c:v>18970828</c:v>
                </c:pt>
                <c:pt idx="3">
                  <c:v>9311406</c:v>
                </c:pt>
                <c:pt idx="4">
                  <c:v>19686816</c:v>
                </c:pt>
                <c:pt idx="5">
                  <c:v>18253136</c:v>
                </c:pt>
              </c:numCache>
            </c:numRef>
          </c:val>
        </c:ser>
        <c:ser>
          <c:idx val="1"/>
          <c:order val="1"/>
          <c:tx>
            <c:strRef>
              <c:f>ΔΙΑΓΡΑΜΜΑΤΑ!$C$7</c:f>
              <c:strCache>
                <c:ptCount val="1"/>
                <c:pt idx="0">
                  <c:v>ΑΞΟΝΑΣ  2</c:v>
                </c:pt>
              </c:strCache>
            </c:strRef>
          </c:tx>
          <c:spPr>
            <a:gradFill rotWithShape="1">
              <a:gsLst>
                <a:gs pos="0">
                  <a:srgbClr val="993366"/>
                </a:gs>
                <a:gs pos="100000">
                  <a:srgbClr val="47182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ΕΛΛΑΔΑ-ΙΤΑΛΙΑ'!$C$13:$H$13</c:f>
              <c:numCache>
                <c:ptCount val="6"/>
                <c:pt idx="2">
                  <c:v>3051099</c:v>
                </c:pt>
                <c:pt idx="3">
                  <c:v>6759922</c:v>
                </c:pt>
                <c:pt idx="4">
                  <c:v>8141110</c:v>
                </c:pt>
                <c:pt idx="5">
                  <c:v>6252041</c:v>
                </c:pt>
              </c:numCache>
            </c:numRef>
          </c:val>
        </c:ser>
        <c:ser>
          <c:idx val="2"/>
          <c:order val="2"/>
          <c:tx>
            <c:strRef>
              <c:f>ΔΙΑΓΡΑΜΜΑΤΑ!$C$8</c:f>
              <c:strCache>
                <c:ptCount val="1"/>
                <c:pt idx="0">
                  <c:v>ΑΞΟΝΑΣ  3</c:v>
                </c:pt>
              </c:strCache>
            </c:strRef>
          </c:tx>
          <c:spPr>
            <a:gradFill rotWithShape="1">
              <a:gsLst>
                <a:gs pos="0">
                  <a:srgbClr val="FFFF00"/>
                </a:gs>
                <a:gs pos="100000">
                  <a:srgbClr val="7676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ΕΛΛΑΔΑ-ΙΤΑΛΙΑ'!$C$18:$H$18</c:f>
              <c:numCache>
                <c:ptCount val="6"/>
                <c:pt idx="2">
                  <c:v>14250906</c:v>
                </c:pt>
                <c:pt idx="3">
                  <c:v>10722484</c:v>
                </c:pt>
                <c:pt idx="4">
                  <c:v>19286341</c:v>
                </c:pt>
                <c:pt idx="5">
                  <c:v>12459351</c:v>
                </c:pt>
              </c:numCache>
            </c:numRef>
          </c:val>
        </c:ser>
        <c:ser>
          <c:idx val="3"/>
          <c:order val="3"/>
          <c:tx>
            <c:strRef>
              <c:f>ΔΙΑΓΡΑΜΜΑΤΑ!$C$9</c:f>
              <c:strCache>
                <c:ptCount val="1"/>
                <c:pt idx="0">
                  <c:v>ΑΞΟΝΑΣ  4</c:v>
                </c:pt>
              </c:strCache>
            </c:strRef>
          </c:tx>
          <c:spPr>
            <a:gradFill rotWithShape="1">
              <a:gsLst>
                <a:gs pos="0">
                  <a:srgbClr val="008080"/>
                </a:gs>
                <a:gs pos="100000">
                  <a:srgbClr val="00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ΔΙΑΓΡΑΜΜΑΤΑ!$D$5:$I$5</c:f>
              <c:numCache/>
            </c:numRef>
          </c:cat>
          <c:val>
            <c:numRef>
              <c:f>'INTERREG ΕΛΛΑΔΑ-ΙΤΑΛΙΑ'!$C$23:$H$23</c:f>
              <c:numCache>
                <c:ptCount val="6"/>
                <c:pt idx="2">
                  <c:v>1604252</c:v>
                </c:pt>
                <c:pt idx="3">
                  <c:v>1244628</c:v>
                </c:pt>
                <c:pt idx="4">
                  <c:v>1839984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v>ΑΞΟΝΑΣ  5</c:v>
          </c:tx>
          <c:spPr>
            <a:gradFill rotWithShape="1">
              <a:gsLst>
                <a:gs pos="0">
                  <a:srgbClr val="FF8080"/>
                </a:gs>
                <a:gs pos="100000">
                  <a:srgbClr val="763B3B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'INTERREG ΕΛΛΑΔΑ-ΙΤΑΛΙΑ'!#REF!</c:f>
              <c:numCache>
                <c:ptCount val="1"/>
                <c:pt idx="0">
                  <c:v>1</c:v>
                </c:pt>
              </c:numCache>
            </c:numRef>
          </c:val>
        </c:ser>
        <c:axId val="44069506"/>
        <c:axId val="61081235"/>
      </c:barChart>
      <c:catAx>
        <c:axId val="44069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81235"/>
        <c:crosses val="autoZero"/>
        <c:auto val="1"/>
        <c:lblOffset val="100"/>
        <c:tickLblSkip val="1"/>
        <c:noMultiLvlLbl val="0"/>
      </c:catAx>
      <c:valAx>
        <c:axId val="61081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69506"/>
        <c:crossesAt val="1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-0.01375"/>
                <c:y val="0.006"/>
              </c:manualLayout>
            </c:layout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</c:dispUnitsLbl>
        </c:dispUnits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"/>
          <c:y val="0.936"/>
          <c:w val="0.53775"/>
          <c:h val="0.047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27"/>
          <c:w val="0.7745"/>
          <c:h val="0.49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FFFF00"/>
                  </a:gs>
                  <a:gs pos="100000">
                    <a:srgbClr val="7676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ΔΙΑΓΡΑΜΜΑΤΑ!$K$6:$K$8</c:f>
              <c:strCache/>
            </c:strRef>
          </c:cat>
          <c:val>
            <c:numRef>
              <c:f>ΔΙΑΓΡΑΜΜΑΤΑ!$L$6:$L$8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76725"/>
          <c:w val="0.64425"/>
          <c:h val="0.14125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0.03425</cdr:x>
      <cdr:y>0.02525</cdr:y>
    </cdr:from>
    <cdr:to>
      <cdr:x>0.6045</cdr:x>
      <cdr:y>0.113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76200"/>
          <a:ext cx="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ΧΡΗΜΑΤΟΔΟΤΙΚΟΣ ΠΙΝΑΚΑΣ 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ΕΠΙΧΕΙΡΗΣΙΑΚΟΥ ΠΡΟΓΡΑΜΜΑΤΟΣ ΑΓΡΟΤΙΚΗΣ ΑΝΑΠΤΥΞΗΣ-ΑΝΑΣΥΓΚΡΟΤΗΣΗΣ ΥΠΑΙΘΡΟΥ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</cdr:x>
      <cdr:y>0.18975</cdr:y>
    </cdr:from>
    <cdr:to>
      <cdr:x>0.785</cdr:x>
      <cdr:y>0.46575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666750"/>
          <a:ext cx="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ΕΠΙΧΕΙΡΗΣΙΑΚΟ ΠΡΟΓΡΑΜΜΑ ΑΓΡΟΤΙΚΗΣ ΑΝΑΠΤΥΞΗΣ-ΑΝΑΣΥΓΚΡΟΤΗΣΗΣ ΥΠΑΙΘΡΟΥ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9</xdr:col>
      <xdr:colOff>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7934325" y="4314825"/>
        <a:ext cx="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26</xdr:row>
      <xdr:rowOff>0</xdr:rowOff>
    </xdr:from>
    <xdr:to>
      <xdr:col>9</xdr:col>
      <xdr:colOff>0</xdr:colOff>
      <xdr:row>43</xdr:row>
      <xdr:rowOff>38100</xdr:rowOff>
    </xdr:to>
    <xdr:graphicFrame>
      <xdr:nvGraphicFramePr>
        <xdr:cNvPr id="2" name="Chart 2"/>
        <xdr:cNvGraphicFramePr/>
      </xdr:nvGraphicFramePr>
      <xdr:xfrm>
        <a:off x="7934325" y="7429500"/>
        <a:ext cx="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0.09125</cdr:x>
      <cdr:y>0.014</cdr:y>
    </cdr:from>
    <cdr:to>
      <cdr:x>0.95875</cdr:x>
      <cdr:y>0.10175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47625"/>
          <a:ext cx="488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ΕΛΛΑΔΑ- ΙΤΑΛΙΑ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ΠΡΟΫΠΟΛΟΓΙΣΜΟΥ ΑΝΑ ΕΤΟΣ ΚΑΙ ΑΞΟΝΑ ΠΡΟΤΕΡΑΙΟΤΗΤΑΣ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0.01775</cdr:y>
    </cdr:from>
    <cdr:to>
      <cdr:x>0.9695</cdr:x>
      <cdr:y>0.15275</cdr:y>
    </cdr:to>
    <cdr:sp>
      <cdr:nvSpPr>
        <cdr:cNvPr id="1" name="Text Box 1"/>
        <cdr:cNvSpPr txBox="1">
          <a:spLocks noChangeArrowheads="1"/>
        </cdr:cNvSpPr>
      </cdr:nvSpPr>
      <cdr:spPr>
        <a:xfrm>
          <a:off x="933450" y="57150"/>
          <a:ext cx="451485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ΚΟΙΝΟΤΙΚΗ ΠΡΩΤΟΒΟΥΛΙΑ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INTERREGIII 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ΕΛΛΑΔΑ- ΙΤΑΛΙΑ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ΚΑΤΑΝΟΜΗ ΠΟΡΩΝ ΑΝΑ ΧΡΗΜΑΤΟΔΟΤΙΚΟ ΜΕΣΟ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57150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0" y="0"/>
        <a:ext cx="56292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9</xdr:col>
      <xdr:colOff>57150</xdr:colOff>
      <xdr:row>41</xdr:row>
      <xdr:rowOff>66675</xdr:rowOff>
    </xdr:to>
    <xdr:graphicFrame>
      <xdr:nvGraphicFramePr>
        <xdr:cNvPr id="2" name="Chart 2"/>
        <xdr:cNvGraphicFramePr/>
      </xdr:nvGraphicFramePr>
      <xdr:xfrm>
        <a:off x="0" y="3524250"/>
        <a:ext cx="5629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1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20.00390625" defaultRowHeight="12.75"/>
  <cols>
    <col min="1" max="1" width="20.8515625" style="8" customWidth="1"/>
    <col min="2" max="2" width="20.7109375" style="8" customWidth="1"/>
    <col min="3" max="3" width="11.00390625" style="8" bestFit="1" customWidth="1"/>
    <col min="4" max="5" width="10.57421875" style="8" bestFit="1" customWidth="1"/>
    <col min="6" max="6" width="11.28125" style="8" customWidth="1"/>
    <col min="7" max="7" width="10.57421875" style="8" bestFit="1" customWidth="1"/>
    <col min="8" max="8" width="11.140625" style="8" customWidth="1"/>
    <col min="9" max="9" width="12.28125" style="8" customWidth="1"/>
    <col min="10" max="10" width="11.8515625" style="8" customWidth="1"/>
    <col min="11" max="14" width="12.421875" style="8" customWidth="1"/>
    <col min="15" max="16384" width="20.00390625" style="8" customWidth="1"/>
  </cols>
  <sheetData>
    <row r="2" spans="1:9" ht="16.5">
      <c r="A2" s="27" t="s">
        <v>18</v>
      </c>
      <c r="B2" s="27"/>
      <c r="C2" s="27"/>
      <c r="D2" s="27"/>
      <c r="E2" s="27"/>
      <c r="F2" s="27"/>
      <c r="G2" s="27"/>
      <c r="H2" s="27"/>
      <c r="I2" s="27"/>
    </row>
    <row r="3" spans="8:9" ht="12.75">
      <c r="H3" s="31" t="s">
        <v>0</v>
      </c>
      <c r="I3" s="31"/>
    </row>
    <row r="4" spans="1:9" ht="22.5">
      <c r="A4" s="2" t="s">
        <v>12</v>
      </c>
      <c r="B4" s="2" t="s">
        <v>1</v>
      </c>
      <c r="C4" s="3">
        <v>2001</v>
      </c>
      <c r="D4" s="3">
        <v>2002</v>
      </c>
      <c r="E4" s="3">
        <v>2003</v>
      </c>
      <c r="F4" s="3">
        <v>2004</v>
      </c>
      <c r="G4" s="3">
        <v>2005</v>
      </c>
      <c r="H4" s="3">
        <v>2006</v>
      </c>
      <c r="I4" s="4" t="s">
        <v>2</v>
      </c>
    </row>
    <row r="5" spans="1:9" ht="27.75" customHeight="1">
      <c r="A5" s="28" t="s">
        <v>19</v>
      </c>
      <c r="B5" s="12" t="s">
        <v>15</v>
      </c>
      <c r="C5" s="10"/>
      <c r="D5" s="10"/>
      <c r="E5" s="10">
        <v>9740000</v>
      </c>
      <c r="F5" s="10">
        <v>4826480</v>
      </c>
      <c r="G5" s="10">
        <v>10145365</v>
      </c>
      <c r="H5" s="10">
        <v>10801259</v>
      </c>
      <c r="I5" s="11">
        <f>SUM(C5:H5)</f>
        <v>35513104</v>
      </c>
    </row>
    <row r="6" spans="1:9" ht="27.75" customHeight="1">
      <c r="A6" s="29"/>
      <c r="B6" s="12" t="s">
        <v>13</v>
      </c>
      <c r="C6" s="10"/>
      <c r="D6" s="10"/>
      <c r="E6" s="10">
        <v>9230828</v>
      </c>
      <c r="F6" s="10">
        <f>4091482+393444</f>
        <v>4484926</v>
      </c>
      <c r="G6" s="10">
        <v>9541451</v>
      </c>
      <c r="H6" s="10">
        <v>7451877</v>
      </c>
      <c r="I6" s="11">
        <f>SUM(C6:H6)</f>
        <v>30709082</v>
      </c>
    </row>
    <row r="7" spans="1:9" ht="27.75" customHeight="1">
      <c r="A7" s="29"/>
      <c r="B7" s="9" t="s">
        <v>3</v>
      </c>
      <c r="C7" s="10"/>
      <c r="D7" s="10"/>
      <c r="E7" s="10"/>
      <c r="F7" s="10"/>
      <c r="G7" s="10"/>
      <c r="H7" s="10"/>
      <c r="I7" s="11">
        <f>SUM(C7:H7)</f>
        <v>0</v>
      </c>
    </row>
    <row r="8" spans="1:9" ht="27.75" customHeight="1">
      <c r="A8" s="30"/>
      <c r="B8" s="13" t="s">
        <v>2</v>
      </c>
      <c r="C8" s="14"/>
      <c r="D8" s="14"/>
      <c r="E8" s="14">
        <f>SUM(E5:E7)</f>
        <v>18970828</v>
      </c>
      <c r="F8" s="14">
        <f>SUM(F5:F7)</f>
        <v>9311406</v>
      </c>
      <c r="G8" s="14">
        <f>SUM(G5:G7)</f>
        <v>19686816</v>
      </c>
      <c r="H8" s="14">
        <f>SUM(H5:H7)</f>
        <v>18253136</v>
      </c>
      <c r="I8" s="11">
        <f>SUM(C8:H8)</f>
        <v>66222186</v>
      </c>
    </row>
    <row r="9" ht="12.75">
      <c r="J9" s="23"/>
    </row>
    <row r="10" spans="1:10" ht="27.75" customHeight="1">
      <c r="A10" s="26" t="s">
        <v>20</v>
      </c>
      <c r="B10" s="12" t="s">
        <v>15</v>
      </c>
      <c r="C10" s="10"/>
      <c r="D10" s="10"/>
      <c r="E10" s="10">
        <v>1330623</v>
      </c>
      <c r="F10" s="10">
        <v>3271401</v>
      </c>
      <c r="G10" s="10">
        <v>3880309</v>
      </c>
      <c r="H10" s="10">
        <v>3709814</v>
      </c>
      <c r="I10" s="11">
        <f>SUM(C10:H10)</f>
        <v>12192147</v>
      </c>
      <c r="J10" s="23"/>
    </row>
    <row r="11" spans="1:10" ht="27.75" customHeight="1">
      <c r="A11" s="26"/>
      <c r="B11" s="12" t="s">
        <v>13</v>
      </c>
      <c r="C11" s="10"/>
      <c r="D11" s="10"/>
      <c r="E11" s="10">
        <v>888476</v>
      </c>
      <c r="F11" s="10">
        <v>1871401</v>
      </c>
      <c r="G11" s="10">
        <v>2280309</v>
      </c>
      <c r="H11" s="10">
        <v>2542227</v>
      </c>
      <c r="I11" s="11">
        <f>SUM(C11:H11)</f>
        <v>7582413</v>
      </c>
      <c r="J11" s="23"/>
    </row>
    <row r="12" spans="1:10" ht="27.75" customHeight="1">
      <c r="A12" s="26"/>
      <c r="B12" s="9" t="s">
        <v>3</v>
      </c>
      <c r="C12" s="10"/>
      <c r="D12" s="10"/>
      <c r="E12" s="10">
        <v>832000</v>
      </c>
      <c r="F12" s="10">
        <v>1617120</v>
      </c>
      <c r="G12" s="10">
        <v>1980492</v>
      </c>
      <c r="H12" s="10"/>
      <c r="I12" s="11">
        <f>SUM(C12:H12)</f>
        <v>4429612</v>
      </c>
      <c r="J12" s="23"/>
    </row>
    <row r="13" spans="1:10" ht="27.75" customHeight="1">
      <c r="A13" s="26"/>
      <c r="B13" s="13" t="s">
        <v>2</v>
      </c>
      <c r="C13" s="14"/>
      <c r="D13" s="14"/>
      <c r="E13" s="14">
        <f>SUM(E10:E12)</f>
        <v>3051099</v>
      </c>
      <c r="F13" s="14">
        <f>SUM(F10:F12)</f>
        <v>6759922</v>
      </c>
      <c r="G13" s="14">
        <f>SUM(G10:G12)</f>
        <v>8141110</v>
      </c>
      <c r="H13" s="14">
        <f>SUM(H10:H12)</f>
        <v>6252041</v>
      </c>
      <c r="I13" s="11">
        <f>SUM(C13:H13)</f>
        <v>24204172</v>
      </c>
      <c r="J13" s="24"/>
    </row>
    <row r="15" spans="1:9" ht="27.75" customHeight="1">
      <c r="A15" s="26" t="s">
        <v>21</v>
      </c>
      <c r="B15" s="12" t="s">
        <v>15</v>
      </c>
      <c r="C15" s="10"/>
      <c r="D15" s="10"/>
      <c r="E15" s="10">
        <v>7658685</v>
      </c>
      <c r="F15" s="10">
        <v>5831090</v>
      </c>
      <c r="G15" s="10">
        <v>11059171</v>
      </c>
      <c r="H15" s="10">
        <v>7877324</v>
      </c>
      <c r="I15" s="11">
        <f>SUM(C15:H15)</f>
        <v>32426270</v>
      </c>
    </row>
    <row r="16" spans="1:10" ht="27.75" customHeight="1">
      <c r="A16" s="26"/>
      <c r="B16" s="12" t="s">
        <v>13</v>
      </c>
      <c r="C16" s="10"/>
      <c r="D16" s="10"/>
      <c r="E16" s="10">
        <v>5114171</v>
      </c>
      <c r="F16" s="10">
        <v>3231090</v>
      </c>
      <c r="G16" s="10">
        <v>6459171</v>
      </c>
      <c r="H16" s="10">
        <v>4582027</v>
      </c>
      <c r="I16" s="11">
        <f>SUM(C16:H16)</f>
        <v>19386459</v>
      </c>
      <c r="J16" s="23"/>
    </row>
    <row r="17" spans="1:10" ht="27.75" customHeight="1">
      <c r="A17" s="26"/>
      <c r="B17" s="9" t="s">
        <v>3</v>
      </c>
      <c r="C17" s="10"/>
      <c r="D17" s="10"/>
      <c r="E17" s="10">
        <v>1478050</v>
      </c>
      <c r="F17" s="10">
        <v>1660304</v>
      </c>
      <c r="G17" s="10">
        <v>1767999</v>
      </c>
      <c r="H17" s="10"/>
      <c r="I17" s="11">
        <f>SUM(C17:H17)</f>
        <v>4906353</v>
      </c>
      <c r="J17" s="23"/>
    </row>
    <row r="18" spans="1:10" ht="27.75" customHeight="1">
      <c r="A18" s="26"/>
      <c r="B18" s="13" t="s">
        <v>2</v>
      </c>
      <c r="C18" s="14"/>
      <c r="D18" s="14"/>
      <c r="E18" s="14">
        <f>SUM(E15:E17)</f>
        <v>14250906</v>
      </c>
      <c r="F18" s="14">
        <f>SUM(F15:F17)</f>
        <v>10722484</v>
      </c>
      <c r="G18" s="14">
        <f>SUM(G15:G17)</f>
        <v>19286341</v>
      </c>
      <c r="H18" s="14">
        <f>SUM(H15:H17)</f>
        <v>12459351</v>
      </c>
      <c r="I18" s="11">
        <f>SUM(C18:H18)</f>
        <v>56719082</v>
      </c>
      <c r="J18" s="23"/>
    </row>
    <row r="19" ht="12.75">
      <c r="J19" s="24"/>
    </row>
    <row r="20" spans="1:10" ht="27.75" customHeight="1">
      <c r="A20" s="26" t="s">
        <v>22</v>
      </c>
      <c r="B20" s="12" t="s">
        <v>15</v>
      </c>
      <c r="C20" s="10"/>
      <c r="D20" s="10"/>
      <c r="E20" s="10">
        <v>972126</v>
      </c>
      <c r="F20" s="10">
        <v>817314</v>
      </c>
      <c r="G20" s="10">
        <v>1114992</v>
      </c>
      <c r="H20" s="10">
        <v>0</v>
      </c>
      <c r="I20" s="11">
        <f>SUM(C20:H20)</f>
        <v>2904432</v>
      </c>
      <c r="J20" s="23"/>
    </row>
    <row r="21" spans="1:10" ht="27.75" customHeight="1">
      <c r="A21" s="26"/>
      <c r="B21" s="12" t="s">
        <v>13</v>
      </c>
      <c r="C21" s="10"/>
      <c r="D21" s="10"/>
      <c r="E21" s="10">
        <v>632126</v>
      </c>
      <c r="F21" s="10">
        <v>427314</v>
      </c>
      <c r="G21" s="10">
        <v>724992</v>
      </c>
      <c r="H21" s="10">
        <v>0</v>
      </c>
      <c r="I21" s="11">
        <f>SUM(C21:H21)</f>
        <v>1784432</v>
      </c>
      <c r="J21" s="23"/>
    </row>
    <row r="22" spans="1:10" ht="27.75" customHeight="1">
      <c r="A22" s="26"/>
      <c r="B22" s="12" t="s">
        <v>3</v>
      </c>
      <c r="C22" s="10"/>
      <c r="D22" s="10"/>
      <c r="E22" s="10"/>
      <c r="F22" s="10"/>
      <c r="G22" s="10"/>
      <c r="H22" s="10"/>
      <c r="I22" s="11"/>
      <c r="J22" s="23"/>
    </row>
    <row r="23" spans="1:10" ht="27.75" customHeight="1">
      <c r="A23" s="26"/>
      <c r="B23" s="13" t="s">
        <v>2</v>
      </c>
      <c r="C23" s="10"/>
      <c r="D23" s="10"/>
      <c r="E23" s="14">
        <f>SUM(E20:E22)</f>
        <v>1604252</v>
      </c>
      <c r="F23" s="14">
        <f>SUM(F20:F22)</f>
        <v>1244628</v>
      </c>
      <c r="G23" s="14">
        <f>SUM(G20:G22)</f>
        <v>1839984</v>
      </c>
      <c r="H23" s="14">
        <f>SUM(H20:H22)</f>
        <v>0</v>
      </c>
      <c r="I23" s="11">
        <f>SUM(C23:H23)</f>
        <v>4688864</v>
      </c>
      <c r="J23" s="24"/>
    </row>
    <row r="28" spans="1:9" ht="27.75" customHeight="1">
      <c r="A28" s="32" t="s">
        <v>2</v>
      </c>
      <c r="B28" s="16" t="s">
        <v>15</v>
      </c>
      <c r="C28" s="11"/>
      <c r="D28" s="11"/>
      <c r="E28" s="11">
        <f aca="true" t="shared" si="0" ref="E28:H31">E5+E10+E15+E20</f>
        <v>19701434</v>
      </c>
      <c r="F28" s="11">
        <f t="shared" si="0"/>
        <v>14746285</v>
      </c>
      <c r="G28" s="11">
        <f t="shared" si="0"/>
        <v>26199837</v>
      </c>
      <c r="H28" s="11">
        <f t="shared" si="0"/>
        <v>22388397</v>
      </c>
      <c r="I28" s="11">
        <f>SUM(C28:H28)</f>
        <v>83035953</v>
      </c>
    </row>
    <row r="29" spans="1:9" ht="27.75" customHeight="1">
      <c r="A29" s="32"/>
      <c r="B29" s="16" t="s">
        <v>13</v>
      </c>
      <c r="C29" s="11"/>
      <c r="D29" s="11"/>
      <c r="E29" s="11">
        <f t="shared" si="0"/>
        <v>15865601</v>
      </c>
      <c r="F29" s="11">
        <f t="shared" si="0"/>
        <v>10014731</v>
      </c>
      <c r="G29" s="11">
        <f t="shared" si="0"/>
        <v>19005923</v>
      </c>
      <c r="H29" s="11">
        <f t="shared" si="0"/>
        <v>14576131</v>
      </c>
      <c r="I29" s="11">
        <f>SUM(C29:H29)</f>
        <v>59462386</v>
      </c>
    </row>
    <row r="30" spans="1:9" ht="27.75" customHeight="1">
      <c r="A30" s="32"/>
      <c r="B30" s="15" t="s">
        <v>3</v>
      </c>
      <c r="C30" s="11"/>
      <c r="D30" s="11"/>
      <c r="E30" s="11">
        <f t="shared" si="0"/>
        <v>2310050</v>
      </c>
      <c r="F30" s="11">
        <f t="shared" si="0"/>
        <v>3277424</v>
      </c>
      <c r="G30" s="11">
        <f t="shared" si="0"/>
        <v>3748491</v>
      </c>
      <c r="H30" s="11">
        <f t="shared" si="0"/>
        <v>0</v>
      </c>
      <c r="I30" s="11">
        <f>SUM(C30:H30)</f>
        <v>9335965</v>
      </c>
    </row>
    <row r="31" spans="1:9" ht="27.75" customHeight="1">
      <c r="A31" s="32"/>
      <c r="B31" s="17" t="s">
        <v>2</v>
      </c>
      <c r="C31" s="11"/>
      <c r="D31" s="11"/>
      <c r="E31" s="11">
        <f t="shared" si="0"/>
        <v>37877085</v>
      </c>
      <c r="F31" s="11">
        <f t="shared" si="0"/>
        <v>28038440</v>
      </c>
      <c r="G31" s="11">
        <f t="shared" si="0"/>
        <v>48954251</v>
      </c>
      <c r="H31" s="11">
        <f t="shared" si="0"/>
        <v>36964528</v>
      </c>
      <c r="I31" s="11">
        <f>SUM(C31:H31)</f>
        <v>151834304</v>
      </c>
    </row>
    <row r="32" spans="1:9" ht="12.75">
      <c r="A32" s="33" t="s">
        <v>23</v>
      </c>
      <c r="B32" s="33"/>
      <c r="C32" s="33"/>
      <c r="D32" s="33"/>
      <c r="E32" s="33"/>
      <c r="F32" s="33"/>
      <c r="G32" s="33"/>
      <c r="H32" s="33"/>
      <c r="I32" s="33"/>
    </row>
    <row r="33" spans="1:9" s="18" customFormat="1" ht="12.75">
      <c r="A33" s="34" t="s">
        <v>14</v>
      </c>
      <c r="B33" s="35"/>
      <c r="C33" s="35"/>
      <c r="D33" s="35"/>
      <c r="E33" s="35"/>
      <c r="F33" s="35"/>
      <c r="G33" s="35"/>
      <c r="H33" s="35"/>
      <c r="I33" s="35"/>
    </row>
    <row r="34" spans="1:9" s="18" customFormat="1" ht="12.75">
      <c r="A34" s="35" t="s">
        <v>16</v>
      </c>
      <c r="B34" s="35"/>
      <c r="C34" s="35"/>
      <c r="D34" s="35"/>
      <c r="E34" s="35"/>
      <c r="F34" s="35"/>
      <c r="G34" s="35"/>
      <c r="H34" s="35"/>
      <c r="I34" s="35"/>
    </row>
    <row r="35" spans="1:9" ht="12.75">
      <c r="A35" s="25"/>
      <c r="B35" s="25"/>
      <c r="C35" s="25"/>
      <c r="D35" s="25"/>
      <c r="E35" s="25"/>
      <c r="F35" s="25"/>
      <c r="G35" s="25"/>
      <c r="H35" s="25"/>
      <c r="I35" s="25"/>
    </row>
    <row r="36" spans="1:9" ht="12.75">
      <c r="A36" s="25"/>
      <c r="B36" s="25"/>
      <c r="C36" s="25"/>
      <c r="D36" s="25"/>
      <c r="E36" s="25"/>
      <c r="F36" s="25"/>
      <c r="G36" s="25"/>
      <c r="H36" s="25"/>
      <c r="I36" s="25"/>
    </row>
    <row r="37" spans="1:9" ht="12.75">
      <c r="A37" s="25"/>
      <c r="B37" s="25"/>
      <c r="C37" s="25"/>
      <c r="D37" s="25"/>
      <c r="E37" s="25"/>
      <c r="F37" s="25"/>
      <c r="G37" s="25"/>
      <c r="H37" s="25"/>
      <c r="I37" s="25"/>
    </row>
    <row r="38" spans="1:9" ht="12.75">
      <c r="A38" s="25"/>
      <c r="B38" s="25"/>
      <c r="C38" s="25"/>
      <c r="D38" s="25"/>
      <c r="E38" s="25"/>
      <c r="F38" s="25"/>
      <c r="G38" s="25"/>
      <c r="H38" s="25"/>
      <c r="I38" s="25"/>
    </row>
    <row r="39" spans="1:9" ht="12.75">
      <c r="A39" s="25"/>
      <c r="B39" s="25"/>
      <c r="C39" s="25"/>
      <c r="D39" s="25"/>
      <c r="E39" s="25"/>
      <c r="F39" s="25"/>
      <c r="G39" s="25"/>
      <c r="H39" s="25"/>
      <c r="I39" s="25"/>
    </row>
    <row r="40" spans="1:9" ht="12.75">
      <c r="A40" s="25"/>
      <c r="B40" s="25"/>
      <c r="C40" s="25"/>
      <c r="D40" s="25"/>
      <c r="E40" s="25"/>
      <c r="F40" s="25"/>
      <c r="G40" s="25"/>
      <c r="H40" s="25"/>
      <c r="I40" s="25"/>
    </row>
    <row r="41" spans="1:9" ht="12.75">
      <c r="A41" s="25"/>
      <c r="B41" s="25"/>
      <c r="C41" s="25"/>
      <c r="D41" s="25"/>
      <c r="E41" s="25"/>
      <c r="F41" s="25"/>
      <c r="G41" s="25"/>
      <c r="H41" s="25"/>
      <c r="I41" s="25"/>
    </row>
  </sheetData>
  <sheetProtection/>
  <mergeCells count="17">
    <mergeCell ref="A41:I41"/>
    <mergeCell ref="A37:I37"/>
    <mergeCell ref="A38:I38"/>
    <mergeCell ref="A39:I39"/>
    <mergeCell ref="A40:I40"/>
    <mergeCell ref="A28:A31"/>
    <mergeCell ref="A32:I32"/>
    <mergeCell ref="A33:I33"/>
    <mergeCell ref="A34:I34"/>
    <mergeCell ref="A35:I35"/>
    <mergeCell ref="A36:I36"/>
    <mergeCell ref="A20:A23"/>
    <mergeCell ref="A2:I2"/>
    <mergeCell ref="A5:A8"/>
    <mergeCell ref="A10:A13"/>
    <mergeCell ref="A15:A18"/>
    <mergeCell ref="H3:I3"/>
  </mergeCells>
  <printOptions horizontalCentered="1"/>
  <pageMargins left="0.46" right="0.25" top="0.22" bottom="0.17" header="0.19" footer="0.14"/>
  <pageSetup horizontalDpi="600" verticalDpi="600" orientation="landscape" paperSize="9" scale="77" r:id="rId2"/>
  <rowBreaks count="1" manualBreakCount="1">
    <brk id="34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L13"/>
  <sheetViews>
    <sheetView showGridLines="0" zoomScalePageLayoutView="0" workbookViewId="0" topLeftCell="A1">
      <selection activeCell="O9" sqref="O9"/>
    </sheetView>
  </sheetViews>
  <sheetFormatPr defaultColWidth="9.140625" defaultRowHeight="12.75"/>
  <cols>
    <col min="1" max="2" width="9.140625" style="1" customWidth="1"/>
    <col min="3" max="3" width="10.421875" style="1" customWidth="1"/>
    <col min="4" max="10" width="9.140625" style="1" customWidth="1"/>
    <col min="11" max="11" width="17.00390625" style="5" customWidth="1"/>
    <col min="12" max="12" width="11.140625" style="19" customWidth="1"/>
    <col min="13" max="16384" width="9.140625" style="1" customWidth="1"/>
  </cols>
  <sheetData>
    <row r="1" s="5" customFormat="1" ht="17.25" customHeight="1">
      <c r="L1" s="19"/>
    </row>
    <row r="2" s="5" customFormat="1" ht="12.75">
      <c r="L2" s="19"/>
    </row>
    <row r="3" s="5" customFormat="1" ht="15" customHeight="1">
      <c r="L3" s="19"/>
    </row>
    <row r="4" s="5" customFormat="1" ht="33" customHeight="1">
      <c r="L4" s="19"/>
    </row>
    <row r="5" spans="4:12" s="5" customFormat="1" ht="12.75" customHeight="1">
      <c r="D5" s="6">
        <v>2001</v>
      </c>
      <c r="E5" s="6">
        <v>2002</v>
      </c>
      <c r="F5" s="6">
        <v>2003</v>
      </c>
      <c r="G5" s="6">
        <v>2004</v>
      </c>
      <c r="H5" s="6">
        <v>2005</v>
      </c>
      <c r="I5" s="6">
        <v>2006</v>
      </c>
      <c r="L5" s="19"/>
    </row>
    <row r="6" spans="3:12" s="5" customFormat="1" ht="12.75">
      <c r="C6" s="5" t="s">
        <v>4</v>
      </c>
      <c r="D6" s="7">
        <v>339569957</v>
      </c>
      <c r="E6" s="7">
        <v>149882603</v>
      </c>
      <c r="F6" s="7">
        <v>95463266</v>
      </c>
      <c r="G6" s="7">
        <v>82475824</v>
      </c>
      <c r="H6" s="7">
        <v>84462464</v>
      </c>
      <c r="I6" s="7">
        <v>75011962</v>
      </c>
      <c r="K6" s="20" t="s">
        <v>17</v>
      </c>
      <c r="L6" s="21">
        <f>'INTERREG ΕΛΛΑΔΑ-ΙΤΑΛΙΑ'!I28</f>
        <v>83035953</v>
      </c>
    </row>
    <row r="7" spans="3:12" s="5" customFormat="1" ht="12.75">
      <c r="C7" s="5" t="s">
        <v>5</v>
      </c>
      <c r="D7" s="7">
        <v>67452854</v>
      </c>
      <c r="E7" s="7">
        <v>172563874</v>
      </c>
      <c r="F7" s="7">
        <v>176436692</v>
      </c>
      <c r="G7" s="7">
        <v>124628391</v>
      </c>
      <c r="H7" s="7">
        <v>169855663</v>
      </c>
      <c r="I7" s="7">
        <v>160760114</v>
      </c>
      <c r="K7" s="20" t="s">
        <v>13</v>
      </c>
      <c r="L7" s="21">
        <f>'INTERREG ΕΛΛΑΔΑ-ΙΤΑΛΙΑ'!I29</f>
        <v>59462386</v>
      </c>
    </row>
    <row r="8" spans="3:12" s="5" customFormat="1" ht="12.75">
      <c r="C8" s="5" t="s">
        <v>6</v>
      </c>
      <c r="D8" s="7">
        <v>48511468</v>
      </c>
      <c r="E8" s="7">
        <v>62678713</v>
      </c>
      <c r="F8" s="7">
        <v>46857329</v>
      </c>
      <c r="G8" s="7">
        <v>52295100</v>
      </c>
      <c r="H8" s="7">
        <v>40468968</v>
      </c>
      <c r="I8" s="7">
        <v>40396646</v>
      </c>
      <c r="K8" s="20" t="s">
        <v>3</v>
      </c>
      <c r="L8" s="21">
        <f>'INTERREG ΕΛΛΑΔΑ-ΙΤΑΛΙΑ'!I30</f>
        <v>9335965</v>
      </c>
    </row>
    <row r="9" spans="3:12" s="5" customFormat="1" ht="12.75">
      <c r="C9" s="5" t="s">
        <v>7</v>
      </c>
      <c r="D9" s="7">
        <v>11659770</v>
      </c>
      <c r="E9" s="7">
        <v>14937616</v>
      </c>
      <c r="F9" s="7">
        <v>14791830</v>
      </c>
      <c r="G9" s="7">
        <v>16411474</v>
      </c>
      <c r="H9" s="7">
        <v>11800972</v>
      </c>
      <c r="I9" s="7">
        <v>11593751</v>
      </c>
      <c r="K9" s="20"/>
      <c r="L9" s="21"/>
    </row>
    <row r="10" spans="3:12" s="5" customFormat="1" ht="12.75" customHeight="1">
      <c r="C10" s="5" t="s">
        <v>8</v>
      </c>
      <c r="D10" s="7">
        <v>3968226</v>
      </c>
      <c r="E10" s="7">
        <v>4839361</v>
      </c>
      <c r="F10" s="7">
        <v>6081945</v>
      </c>
      <c r="G10" s="7">
        <v>6667843</v>
      </c>
      <c r="H10" s="7">
        <v>7779498</v>
      </c>
      <c r="I10" s="7">
        <v>7766114</v>
      </c>
      <c r="K10" s="20"/>
      <c r="L10" s="22"/>
    </row>
    <row r="11" spans="3:12" s="5" customFormat="1" ht="12.75">
      <c r="C11" s="5" t="s">
        <v>9</v>
      </c>
      <c r="D11" s="7">
        <v>40750095</v>
      </c>
      <c r="E11" s="7">
        <v>50196279</v>
      </c>
      <c r="F11" s="7">
        <v>47474848</v>
      </c>
      <c r="G11" s="7">
        <v>50994863</v>
      </c>
      <c r="H11" s="7">
        <v>50528112</v>
      </c>
      <c r="I11" s="7">
        <v>54673366</v>
      </c>
      <c r="L11" s="19"/>
    </row>
    <row r="12" spans="3:12" s="5" customFormat="1" ht="12.75">
      <c r="C12" s="5" t="s">
        <v>10</v>
      </c>
      <c r="D12" s="7">
        <v>33160833</v>
      </c>
      <c r="E12" s="7">
        <v>86233835</v>
      </c>
      <c r="F12" s="7">
        <v>108382229</v>
      </c>
      <c r="G12" s="7">
        <v>119753875</v>
      </c>
      <c r="H12" s="7">
        <v>118830751</v>
      </c>
      <c r="I12" s="7">
        <v>115610098</v>
      </c>
      <c r="L12" s="19"/>
    </row>
    <row r="13" spans="3:12" s="5" customFormat="1" ht="12.75">
      <c r="C13" s="5" t="s">
        <v>11</v>
      </c>
      <c r="D13" s="7">
        <v>2778889</v>
      </c>
      <c r="E13" s="7">
        <v>2770993</v>
      </c>
      <c r="F13" s="7">
        <v>3869408</v>
      </c>
      <c r="G13" s="7">
        <v>5277414</v>
      </c>
      <c r="H13" s="7">
        <v>5302931</v>
      </c>
      <c r="I13" s="7">
        <v>5496166</v>
      </c>
      <c r="L13" s="19"/>
    </row>
    <row r="15" ht="12.75" customHeight="1"/>
    <row r="20" ht="12.75" customHeight="1"/>
    <row r="25" ht="12.75" customHeight="1"/>
    <row r="30" ht="12.75" customHeight="1"/>
    <row r="35" ht="12.75" customHeight="1"/>
    <row r="40" ht="12.75" customHeight="1"/>
    <row r="50" ht="12.75" customHeight="1"/>
    <row r="51" ht="12.75" customHeight="1"/>
    <row r="52" ht="12.75" customHeight="1"/>
    <row r="53" ht="12.75" customHeight="1"/>
    <row r="54" ht="19.5" customHeight="1"/>
    <row r="55" ht="12.75" customHeight="1"/>
    <row r="56" ht="12.75" customHeight="1"/>
    <row r="57" ht="12.75" customHeight="1"/>
  </sheetData>
  <sheetProtection/>
  <printOptions horizontalCentered="1"/>
  <pageMargins left="0.46" right="0.25" top="0.22" bottom="0.17" header="0.19" footer="0.1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Έφη Παπαδοπούλου</cp:lastModifiedBy>
  <cp:lastPrinted>2006-06-13T09:37:32Z</cp:lastPrinted>
  <dcterms:created xsi:type="dcterms:W3CDTF">2002-04-19T07:47:27Z</dcterms:created>
  <dcterms:modified xsi:type="dcterms:W3CDTF">2009-06-11T10:26:31Z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-1354374445</vt:i4>
  </property>
  <property fmtid="{D5CDD505-2E9C-101B-9397-08002B2CF9AE}" pid="3" name="_EmailSubject">
    <vt:lpwstr>ΣΤΟΙΧΕΙΑ ΓΙΑ ΤΙΣ ΚΟΙΝΟΤΙΚΕΣ ΠΡΩΤΟΒΟΥΛΙΕΣ</vt:lpwstr>
  </property>
  <property fmtid="{D5CDD505-2E9C-101B-9397-08002B2CF9AE}" pid="4" name="_AuthorEmail">
    <vt:lpwstr>patsouras@mnec.gr</vt:lpwstr>
  </property>
  <property fmtid="{D5CDD505-2E9C-101B-9397-08002B2CF9AE}" pid="5" name="_AuthorEmailDisplayName">
    <vt:lpwstr>ΓΕΩΡΓΙΟΣ ΠΑΤΣΟΥΡΑΣ</vt:lpwstr>
  </property>
  <property fmtid="{D5CDD505-2E9C-101B-9397-08002B2CF9AE}" pid="6" name="_ReviewingToolsShownOnce">
    <vt:lpwstr/>
  </property>
</Properties>
</file>